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J16" i="1" s="1"/>
  <c r="K16" i="1" s="1"/>
  <c r="F14" i="1" l="1"/>
  <c r="J14" i="1" s="1"/>
  <c r="K14" i="1" s="1"/>
  <c r="F13" i="1"/>
  <c r="J13" i="1" s="1"/>
  <c r="K13" i="1" l="1"/>
  <c r="F12" i="1"/>
  <c r="J12" i="1" s="1"/>
  <c r="K12" i="1" s="1"/>
  <c r="F11" i="1"/>
  <c r="J11" i="1" s="1"/>
  <c r="K11" i="1" s="1"/>
  <c r="F10" i="1"/>
  <c r="J10" i="1" s="1"/>
  <c r="K10" i="1" s="1"/>
  <c r="F9" i="1"/>
  <c r="J9" i="1" s="1"/>
  <c r="K9" i="1" s="1"/>
  <c r="F8" i="1"/>
  <c r="J8" i="1" s="1"/>
  <c r="K8" i="1" s="1"/>
  <c r="F7" i="1"/>
  <c r="J7" i="1" s="1"/>
  <c r="K7" i="1" s="1"/>
  <c r="F6" i="1"/>
  <c r="J6" i="1" s="1"/>
  <c r="K6" i="1" s="1"/>
  <c r="F15" i="1" l="1"/>
  <c r="J15" i="1" s="1"/>
  <c r="K15" i="1" s="1"/>
</calcChain>
</file>

<file path=xl/sharedStrings.xml><?xml version="1.0" encoding="utf-8"?>
<sst xmlns="http://schemas.openxmlformats.org/spreadsheetml/2006/main" count="24" uniqueCount="24">
  <si>
    <t>№</t>
  </si>
  <si>
    <t>Корень из-3</t>
  </si>
  <si>
    <t>COS Ф</t>
  </si>
  <si>
    <t>АО "УК СЭЗ "Хоргос - Восточные ворота"</t>
  </si>
  <si>
    <t>ТП-1И</t>
  </si>
  <si>
    <t>ТП-2И</t>
  </si>
  <si>
    <t>ТП-3И</t>
  </si>
  <si>
    <t>ТП-4И</t>
  </si>
  <si>
    <t>ТП-5И</t>
  </si>
  <si>
    <t>ТП-1Л</t>
  </si>
  <si>
    <t>ТП-2Л</t>
  </si>
  <si>
    <t>ТП-Общежитие</t>
  </si>
  <si>
    <t>ТП-Водозабор</t>
  </si>
  <si>
    <t>ТП-Очистные</t>
  </si>
  <si>
    <t>Напряжения (кВ)</t>
  </si>
  <si>
    <t xml:space="preserve">Ток среднего значения (А) </t>
  </si>
  <si>
    <t xml:space="preserve">Потребляемая нагрузка (кВт) </t>
  </si>
  <si>
    <t>Мощность  ТМГ (кВА)</t>
  </si>
  <si>
    <t>Допустимая Нагрузка (кВт)</t>
  </si>
  <si>
    <t>Фактическая нагрузка (кВт)</t>
  </si>
  <si>
    <t xml:space="preserve">Свободная нагрузка (кВт) </t>
  </si>
  <si>
    <t>Наименование ТП-10/0,4кВ</t>
  </si>
  <si>
    <t>ТП-Развязка</t>
  </si>
  <si>
    <t>Сводная информация по свободной мощности за VI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</si>
</sst>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45" zoomScaleNormal="145" workbookViewId="0">
      <selection activeCell="D15" sqref="D15"/>
    </sheetView>
  </sheetViews>
  <sheetFormatPr defaultRowHeight="18.75" x14ac:dyDescent="0.25"/>
  <cols>
    <col min="1" max="1" width="6.28515625" style="1" customWidth="1"/>
    <col min="2" max="2" width="18.7109375" style="1" customWidth="1"/>
    <col min="3" max="3" width="14.42578125" style="1" bestFit="1" customWidth="1"/>
    <col min="4" max="4" width="14.5703125" style="1" bestFit="1" customWidth="1"/>
    <col min="5" max="5" width="11.85546875" style="1" customWidth="1"/>
    <col min="6" max="6" width="16.28515625" style="1" bestFit="1" customWidth="1"/>
    <col min="7" max="7" width="12.5703125" style="1" bestFit="1" customWidth="1"/>
    <col min="8" max="8" width="10" style="1" customWidth="1"/>
    <col min="9" max="9" width="16.5703125" style="1" bestFit="1" customWidth="1"/>
    <col min="10" max="11" width="16.140625" style="1" bestFit="1" customWidth="1"/>
    <col min="12" max="12" width="17.28515625" style="1" customWidth="1"/>
    <col min="13" max="16384" width="9.140625" style="1"/>
  </cols>
  <sheetData>
    <row r="1" spans="1:12" s="2" customForma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2" customFormat="1" x14ac:dyDescent="0.2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s="2" customFormat="1" ht="31.5" x14ac:dyDescent="0.25">
      <c r="A3" s="3" t="s">
        <v>0</v>
      </c>
      <c r="B3" s="3" t="s">
        <v>21</v>
      </c>
      <c r="C3" s="3" t="s">
        <v>14</v>
      </c>
      <c r="D3" s="3" t="s">
        <v>15</v>
      </c>
      <c r="E3" s="3" t="s">
        <v>1</v>
      </c>
      <c r="F3" s="3" t="s">
        <v>16</v>
      </c>
      <c r="G3" s="3" t="s">
        <v>17</v>
      </c>
      <c r="H3" s="3" t="s">
        <v>2</v>
      </c>
      <c r="I3" s="3" t="s">
        <v>18</v>
      </c>
      <c r="J3" s="3" t="s">
        <v>19</v>
      </c>
      <c r="K3" s="3" t="s">
        <v>20</v>
      </c>
      <c r="L3" s="10"/>
    </row>
    <row r="4" spans="1:12" s="2" customForma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x14ac:dyDescent="0.25">
      <c r="A6" s="5">
        <v>1</v>
      </c>
      <c r="B6" s="5" t="s">
        <v>4</v>
      </c>
      <c r="C6" s="9">
        <v>0.4</v>
      </c>
      <c r="D6" s="5">
        <v>8</v>
      </c>
      <c r="E6" s="5">
        <v>1.732</v>
      </c>
      <c r="F6" s="6">
        <f>C6*D6*E6</f>
        <v>5.5424000000000007</v>
      </c>
      <c r="G6" s="5">
        <v>100</v>
      </c>
      <c r="H6" s="5">
        <v>0.8</v>
      </c>
      <c r="I6" s="5">
        <v>63.5</v>
      </c>
      <c r="J6" s="6">
        <f>F6</f>
        <v>5.5424000000000007</v>
      </c>
      <c r="K6" s="6">
        <f>I6-J6</f>
        <v>57.957599999999999</v>
      </c>
    </row>
    <row r="7" spans="1:12" x14ac:dyDescent="0.25">
      <c r="A7" s="5">
        <v>2</v>
      </c>
      <c r="B7" s="5" t="s">
        <v>5</v>
      </c>
      <c r="C7" s="9">
        <v>0.4</v>
      </c>
      <c r="D7" s="5">
        <v>1.2</v>
      </c>
      <c r="E7" s="5">
        <v>1.732</v>
      </c>
      <c r="F7" s="6">
        <f t="shared" ref="F7:F12" si="0">C7*D7*E7</f>
        <v>0.83135999999999999</v>
      </c>
      <c r="G7" s="5">
        <v>630</v>
      </c>
      <c r="H7" s="5">
        <v>0.8</v>
      </c>
      <c r="I7" s="5">
        <v>364.16</v>
      </c>
      <c r="J7" s="6">
        <f t="shared" ref="J7:J15" si="1">F7</f>
        <v>0.83135999999999999</v>
      </c>
      <c r="K7" s="6">
        <f t="shared" ref="K7:K15" si="2">I7-J7</f>
        <v>363.32864000000001</v>
      </c>
    </row>
    <row r="8" spans="1:12" x14ac:dyDescent="0.25">
      <c r="A8" s="5">
        <v>3</v>
      </c>
      <c r="B8" s="5" t="s">
        <v>6</v>
      </c>
      <c r="C8" s="9">
        <v>0.4</v>
      </c>
      <c r="D8" s="5">
        <v>1.8</v>
      </c>
      <c r="E8" s="5">
        <v>1.732</v>
      </c>
      <c r="F8" s="6">
        <f t="shared" si="0"/>
        <v>1.2470400000000001</v>
      </c>
      <c r="G8" s="5">
        <v>400</v>
      </c>
      <c r="H8" s="5">
        <v>0.8</v>
      </c>
      <c r="I8" s="5">
        <v>236.2</v>
      </c>
      <c r="J8" s="6">
        <f t="shared" si="1"/>
        <v>1.2470400000000001</v>
      </c>
      <c r="K8" s="6">
        <f t="shared" si="2"/>
        <v>234.95295999999999</v>
      </c>
    </row>
    <row r="9" spans="1:12" x14ac:dyDescent="0.25">
      <c r="A9" s="5">
        <v>4</v>
      </c>
      <c r="B9" s="5" t="s">
        <v>7</v>
      </c>
      <c r="C9" s="9">
        <v>0.4</v>
      </c>
      <c r="D9" s="5">
        <v>3.5</v>
      </c>
      <c r="E9" s="5">
        <v>1.732</v>
      </c>
      <c r="F9" s="6">
        <f t="shared" si="0"/>
        <v>2.4248000000000003</v>
      </c>
      <c r="G9" s="5">
        <v>100</v>
      </c>
      <c r="H9" s="5">
        <v>0.8</v>
      </c>
      <c r="I9" s="5">
        <v>63.5</v>
      </c>
      <c r="J9" s="6">
        <f t="shared" si="1"/>
        <v>2.4248000000000003</v>
      </c>
      <c r="K9" s="6">
        <f t="shared" si="2"/>
        <v>61.075200000000002</v>
      </c>
    </row>
    <row r="10" spans="1:12" x14ac:dyDescent="0.25">
      <c r="A10" s="5">
        <v>5</v>
      </c>
      <c r="B10" s="5" t="s">
        <v>8</v>
      </c>
      <c r="C10" s="9">
        <v>0.4</v>
      </c>
      <c r="D10" s="5">
        <v>8.9</v>
      </c>
      <c r="E10" s="5">
        <v>1.732</v>
      </c>
      <c r="F10" s="6">
        <f t="shared" si="0"/>
        <v>6.1659200000000007</v>
      </c>
      <c r="G10" s="5">
        <v>630</v>
      </c>
      <c r="H10" s="5">
        <v>0.8</v>
      </c>
      <c r="I10" s="5">
        <v>364.16</v>
      </c>
      <c r="J10" s="6">
        <f t="shared" si="1"/>
        <v>6.1659200000000007</v>
      </c>
      <c r="K10" s="6">
        <f t="shared" si="2"/>
        <v>357.99408</v>
      </c>
    </row>
    <row r="11" spans="1:12" x14ac:dyDescent="0.25">
      <c r="A11" s="5">
        <v>6</v>
      </c>
      <c r="B11" s="5" t="s">
        <v>9</v>
      </c>
      <c r="C11" s="9">
        <v>0.4</v>
      </c>
      <c r="D11" s="5">
        <v>22.9</v>
      </c>
      <c r="E11" s="5">
        <v>1.732</v>
      </c>
      <c r="F11" s="6">
        <f t="shared" si="0"/>
        <v>15.865119999999999</v>
      </c>
      <c r="G11" s="5">
        <v>400</v>
      </c>
      <c r="H11" s="5">
        <v>0.8</v>
      </c>
      <c r="I11" s="5">
        <v>236.2</v>
      </c>
      <c r="J11" s="6">
        <f t="shared" si="1"/>
        <v>15.865119999999999</v>
      </c>
      <c r="K11" s="6">
        <f t="shared" si="2"/>
        <v>220.33488</v>
      </c>
    </row>
    <row r="12" spans="1:12" x14ac:dyDescent="0.25">
      <c r="A12" s="5">
        <v>7</v>
      </c>
      <c r="B12" s="5" t="s">
        <v>10</v>
      </c>
      <c r="C12" s="9">
        <v>0.4</v>
      </c>
      <c r="D12" s="5">
        <v>114</v>
      </c>
      <c r="E12" s="5">
        <v>1.732</v>
      </c>
      <c r="F12" s="6">
        <f t="shared" si="0"/>
        <v>78.979200000000006</v>
      </c>
      <c r="G12" s="7">
        <v>1000</v>
      </c>
      <c r="H12" s="5">
        <v>0.8</v>
      </c>
      <c r="I12" s="5">
        <v>577</v>
      </c>
      <c r="J12" s="6">
        <f t="shared" si="1"/>
        <v>78.979200000000006</v>
      </c>
      <c r="K12" s="6">
        <f t="shared" si="2"/>
        <v>498.02080000000001</v>
      </c>
    </row>
    <row r="13" spans="1:12" x14ac:dyDescent="0.25">
      <c r="A13" s="5">
        <v>8</v>
      </c>
      <c r="B13" s="5" t="s">
        <v>11</v>
      </c>
      <c r="C13" s="9">
        <v>0.4</v>
      </c>
      <c r="D13" s="5">
        <v>116</v>
      </c>
      <c r="E13" s="5">
        <v>1.732</v>
      </c>
      <c r="F13" s="6">
        <f>C13*D13*E13</f>
        <v>80.364800000000002</v>
      </c>
      <c r="G13" s="7">
        <v>400</v>
      </c>
      <c r="H13" s="5">
        <v>0.8</v>
      </c>
      <c r="I13" s="5">
        <v>236.2</v>
      </c>
      <c r="J13" s="6">
        <f t="shared" si="1"/>
        <v>80.364800000000002</v>
      </c>
      <c r="K13" s="6">
        <f t="shared" si="2"/>
        <v>155.83519999999999</v>
      </c>
    </row>
    <row r="14" spans="1:12" x14ac:dyDescent="0.25">
      <c r="A14" s="8">
        <v>9</v>
      </c>
      <c r="B14" s="5" t="s">
        <v>12</v>
      </c>
      <c r="C14" s="9">
        <v>0.4</v>
      </c>
      <c r="D14" s="5">
        <v>39</v>
      </c>
      <c r="E14" s="5">
        <v>1.732</v>
      </c>
      <c r="F14" s="6">
        <f>C14*D14*E14</f>
        <v>27.019200000000001</v>
      </c>
      <c r="G14" s="5">
        <v>630</v>
      </c>
      <c r="H14" s="5">
        <v>0.8</v>
      </c>
      <c r="I14" s="5">
        <v>364.16</v>
      </c>
      <c r="J14" s="6">
        <f t="shared" si="1"/>
        <v>27.019200000000001</v>
      </c>
      <c r="K14" s="6">
        <f t="shared" si="2"/>
        <v>337.14080000000001</v>
      </c>
    </row>
    <row r="15" spans="1:12" x14ac:dyDescent="0.25">
      <c r="A15" s="8">
        <v>10</v>
      </c>
      <c r="B15" s="5" t="s">
        <v>13</v>
      </c>
      <c r="C15" s="9">
        <v>0.4</v>
      </c>
      <c r="D15" s="5">
        <v>12</v>
      </c>
      <c r="E15" s="5">
        <v>1.732</v>
      </c>
      <c r="F15" s="6">
        <f t="shared" ref="F15" si="3">C15*D15*E15</f>
        <v>8.313600000000001</v>
      </c>
      <c r="G15" s="5">
        <v>100</v>
      </c>
      <c r="H15" s="5">
        <v>0.8</v>
      </c>
      <c r="I15" s="5">
        <v>63.5</v>
      </c>
      <c r="J15" s="6">
        <f t="shared" si="1"/>
        <v>8.313600000000001</v>
      </c>
      <c r="K15" s="6">
        <f t="shared" si="2"/>
        <v>55.186399999999999</v>
      </c>
    </row>
    <row r="16" spans="1:12" x14ac:dyDescent="0.25">
      <c r="A16" s="8">
        <v>11</v>
      </c>
      <c r="B16" s="5" t="s">
        <v>22</v>
      </c>
      <c r="C16" s="9">
        <v>0.4</v>
      </c>
      <c r="D16" s="5">
        <v>8</v>
      </c>
      <c r="E16" s="5">
        <v>1.732</v>
      </c>
      <c r="F16" s="6">
        <f t="shared" ref="F16" si="4">C16*D16*E16</f>
        <v>5.5424000000000007</v>
      </c>
      <c r="G16" s="5">
        <v>100</v>
      </c>
      <c r="H16" s="5">
        <v>0.8</v>
      </c>
      <c r="I16" s="5">
        <v>63.5</v>
      </c>
      <c r="J16" s="6">
        <f t="shared" ref="J16" si="5">F16</f>
        <v>5.5424000000000007</v>
      </c>
      <c r="K16" s="6">
        <f t="shared" ref="K16" si="6">I16-J16</f>
        <v>57.957599999999999</v>
      </c>
    </row>
  </sheetData>
  <mergeCells count="3">
    <mergeCell ref="A1:K1"/>
    <mergeCell ref="A2:K2"/>
    <mergeCell ref="A4:K4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2026-06-04T03:45:05Z</dcterms:modified>
</cp:coreProperties>
</file>